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8" windowWidth="15120" windowHeight="8016"/>
  </bookViews>
  <sheets>
    <sheet name="Титульный" sheetId="1" r:id="rId1"/>
    <sheet name="Список ЦСВО не дифф" sheetId="2" r:id="rId2"/>
    <sheet name="ЦСВО доступ не дифф" sheetId="3" r:id="rId3"/>
  </sheets>
  <externalReferences>
    <externalReference r:id="rId4"/>
  </externalReferences>
  <definedNames>
    <definedName name="kind_of_unit">[1]TEHSHEET!$J$2:$J$3</definedName>
    <definedName name="org">[1]Титульный!$F$26</definedName>
    <definedName name="QUARTER">[1]TEHSHEET!$F$2:$F$5</definedName>
    <definedName name="TSphere_full">[1]TEHSHEET!$M$5</definedName>
    <definedName name="unit">[1]Титульный!$F$18</definedName>
    <definedName name="version">[1]Инструкция!$B$3</definedName>
    <definedName name="year_list">[1]TEHSHEET!$C$2:$C$6</definedName>
  </definedNames>
  <calcPr calcId="125725"/>
</workbook>
</file>

<file path=xl/calcChain.xml><?xml version="1.0" encoding="utf-8"?>
<calcChain xmlns="http://schemas.openxmlformats.org/spreadsheetml/2006/main">
  <c r="C8" i="3"/>
  <c r="C7"/>
  <c r="C6"/>
  <c r="B2"/>
  <c r="B1"/>
  <c r="K4" i="2"/>
  <c r="J4"/>
  <c r="B2"/>
  <c r="B1"/>
  <c r="B9" i="1"/>
  <c r="B1"/>
</calcChain>
</file>

<file path=xl/sharedStrings.xml><?xml version="1.0" encoding="utf-8"?>
<sst xmlns="http://schemas.openxmlformats.org/spreadsheetml/2006/main" count="94" uniqueCount="75">
  <si>
    <t>Субъект РФ</t>
  </si>
  <si>
    <t>Иркутская область</t>
  </si>
  <si>
    <t>Публикация</t>
  </si>
  <si>
    <t>По желанию организации информация раскрыта в дополнительных источниках публикации?</t>
  </si>
  <si>
    <t>нет</t>
  </si>
  <si>
    <t>Идентификатор тарифа</t>
  </si>
  <si>
    <t>Описание тарифа</t>
  </si>
  <si>
    <t>Единица измерения объема оказываемых услуг</t>
  </si>
  <si>
    <t>тыс.куб.м/сутки</t>
  </si>
  <si>
    <t>Отчётный период</t>
  </si>
  <si>
    <t>Квартал</t>
  </si>
  <si>
    <t>Год</t>
  </si>
  <si>
    <t>Является ли данное юридическое лицо подразделением (филиалом) другой организации</t>
  </si>
  <si>
    <t>Наименование организации</t>
  </si>
  <si>
    <t>МУП "Водоканал"</t>
  </si>
  <si>
    <t>Наименование филиала</t>
  </si>
  <si>
    <t>ИНН</t>
  </si>
  <si>
    <t>3821005886</t>
  </si>
  <si>
    <t>КПП</t>
  </si>
  <si>
    <t>382101001</t>
  </si>
  <si>
    <t>Вид деятельности</t>
  </si>
  <si>
    <t>Оказание услуг в сфере водоотведения и очистки сточных вод</t>
  </si>
  <si>
    <t>Адрес регулируемой организации</t>
  </si>
  <si>
    <t>Юридический адрес</t>
  </si>
  <si>
    <t>Иркутская область, г. Шелехов, Култукский тракт, дом 3</t>
  </si>
  <si>
    <t>Почтовый адрес</t>
  </si>
  <si>
    <t>666034, Иркутская область, г. Шелехов, Култукский тракт, дом 3</t>
  </si>
  <si>
    <t>Руководитель</t>
  </si>
  <si>
    <t>Фамилия, имя, отчество</t>
  </si>
  <si>
    <t>Баймашев Юрий Николаевич</t>
  </si>
  <si>
    <t>(код) номер телефона</t>
  </si>
  <si>
    <t>8-395-50-6-30-96</t>
  </si>
  <si>
    <t>Главный бухгалтер</t>
  </si>
  <si>
    <t>Барахоева Марина Владимировна</t>
  </si>
  <si>
    <t>8-395-50-6-30-95</t>
  </si>
  <si>
    <t>Должностное лицо, ответственное за составление формы</t>
  </si>
  <si>
    <t>Лаврухина Ольга Георгиевна</t>
  </si>
  <si>
    <t>Должность</t>
  </si>
  <si>
    <t>начальник ПТО</t>
  </si>
  <si>
    <t>8-395-50-6-10-18</t>
  </si>
  <si>
    <t>e-mail</t>
  </si>
  <si>
    <t>post@shelvoda.ru</t>
  </si>
  <si>
    <t>№ п/п</t>
  </si>
  <si>
    <t>Муниципальный район</t>
  </si>
  <si>
    <t>Муниципальное образование</t>
  </si>
  <si>
    <t>ОКТМО</t>
  </si>
  <si>
    <t>Количество котельных и ЦТП по данному МО</t>
  </si>
  <si>
    <t>1</t>
  </si>
  <si>
    <t>2</t>
  </si>
  <si>
    <t>3</t>
  </si>
  <si>
    <t>4</t>
  </si>
  <si>
    <t>5</t>
  </si>
  <si>
    <t>6</t>
  </si>
  <si>
    <t>7</t>
  </si>
  <si>
    <t>8</t>
  </si>
  <si>
    <t>О</t>
  </si>
  <si>
    <t>Шелеховский муниципальный район</t>
  </si>
  <si>
    <t>город Шелехов</t>
  </si>
  <si>
    <t>25655101</t>
  </si>
  <si>
    <t>Централизованная система водоотведения</t>
  </si>
  <si>
    <t>Добавить централизованную систему</t>
  </si>
  <si>
    <t>Добавить МО</t>
  </si>
  <si>
    <t>Добавить МР</t>
  </si>
  <si>
    <t>*</t>
  </si>
  <si>
    <t>Наименование может совпадать с описанием тарифа, указанным на листе 'Титульный'</t>
  </si>
  <si>
    <t>Наименование показателя</t>
  </si>
  <si>
    <t>Значение</t>
  </si>
  <si>
    <t>А</t>
  </si>
  <si>
    <t>Причины отказа в подключении</t>
  </si>
  <si>
    <t>4.0</t>
  </si>
  <si>
    <t>Добавить причину</t>
  </si>
  <si>
    <t>Справочно: количество выданных техусловий на подключение, шт.</t>
  </si>
  <si>
    <t>Информация раскрывается ежеквартально, в течение 30 календарных дней по истечении квартала, за который раскрывается информация.</t>
  </si>
  <si>
    <t>I квартал</t>
  </si>
  <si>
    <t>На сайте регулируемой организации</t>
  </si>
</sst>
</file>

<file path=xl/styles.xml><?xml version="1.0" encoding="utf-8"?>
<styleSheet xmlns="http://schemas.openxmlformats.org/spreadsheetml/2006/main">
  <fonts count="21">
    <font>
      <sz val="11"/>
      <color theme="1"/>
      <name val="Calibri"/>
      <family val="2"/>
      <charset val="204"/>
      <scheme val="minor"/>
    </font>
    <font>
      <b/>
      <sz val="11"/>
      <color theme="1"/>
      <name val="Calibri"/>
      <family val="2"/>
      <charset val="204"/>
      <scheme val="minor"/>
    </font>
    <font>
      <sz val="9"/>
      <name val="Tahoma"/>
      <family val="2"/>
      <charset val="204"/>
    </font>
    <font>
      <sz val="9"/>
      <color indexed="9"/>
      <name val="Tahoma"/>
      <family val="2"/>
      <charset val="204"/>
    </font>
    <font>
      <sz val="16"/>
      <name val="Tahoma"/>
      <family val="2"/>
      <charset val="204"/>
    </font>
    <font>
      <sz val="11"/>
      <color indexed="8"/>
      <name val="Calibri"/>
      <family val="2"/>
      <charset val="204"/>
    </font>
    <font>
      <sz val="10"/>
      <name val="Tahoma"/>
      <family val="2"/>
      <charset val="204"/>
    </font>
    <font>
      <b/>
      <sz val="9"/>
      <name val="Tahoma"/>
      <family val="2"/>
      <charset val="204"/>
    </font>
    <font>
      <sz val="9"/>
      <color indexed="60"/>
      <name val="Tahoma"/>
      <family val="2"/>
      <charset val="204"/>
    </font>
    <font>
      <sz val="10"/>
      <name val="Arial Cyr"/>
      <charset val="204"/>
    </font>
    <font>
      <sz val="16"/>
      <color indexed="9"/>
      <name val="Tahoma"/>
      <family val="2"/>
      <charset val="204"/>
    </font>
    <font>
      <sz val="9"/>
      <color indexed="10"/>
      <name val="Tahoma"/>
      <family val="2"/>
      <charset val="204"/>
    </font>
    <font>
      <sz val="11"/>
      <color indexed="55"/>
      <name val="Wingdings 2"/>
      <family val="1"/>
      <charset val="2"/>
    </font>
    <font>
      <sz val="11"/>
      <name val="Wingdings 2"/>
      <family val="1"/>
      <charset val="2"/>
    </font>
    <font>
      <b/>
      <sz val="14"/>
      <name val="Franklin Gothic Medium"/>
      <family val="2"/>
      <charset val="204"/>
    </font>
    <font>
      <sz val="9"/>
      <color indexed="55"/>
      <name val="Tahoma"/>
      <family val="2"/>
      <charset val="204"/>
    </font>
    <font>
      <b/>
      <sz val="9"/>
      <color indexed="62"/>
      <name val="Tahoma"/>
      <family val="2"/>
      <charset val="204"/>
    </font>
    <font>
      <sz val="9"/>
      <color rgb="FF000000"/>
      <name val="Tahoma"/>
      <family val="2"/>
      <charset val="204"/>
    </font>
    <font>
      <sz val="11"/>
      <name val="Webdings2"/>
      <charset val="204"/>
    </font>
    <font>
      <b/>
      <sz val="16"/>
      <name val="Tahoma"/>
      <family val="2"/>
      <charset val="204"/>
    </font>
    <font>
      <b/>
      <sz val="10"/>
      <name val="Tahoma"/>
      <family val="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
      <patternFill patternType="lightDown">
        <fgColor rgb="FFEAEAEA"/>
      </patternFill>
    </fill>
    <fill>
      <patternFill patternType="solid">
        <fgColor rgb="FFCCFFFF"/>
        <bgColor indexed="64"/>
      </patternFill>
    </fill>
  </fills>
  <borders count="28">
    <border>
      <left/>
      <right/>
      <top/>
      <bottom/>
      <diagonal/>
    </border>
    <border>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top style="thin">
        <color rgb="FFC0C0C0"/>
      </top>
      <bottom/>
      <diagonal/>
    </border>
    <border>
      <left/>
      <right/>
      <top/>
      <bottom style="thin">
        <color rgb="FFC0C0C0"/>
      </bottom>
      <diagonal/>
    </border>
    <border>
      <left style="thin">
        <color indexed="64"/>
      </left>
      <right style="thin">
        <color indexed="64"/>
      </right>
      <top style="thin">
        <color indexed="64"/>
      </top>
      <bottom style="thin">
        <color indexed="64"/>
      </bottom>
      <diagonal/>
    </border>
    <border>
      <left style="thin">
        <color indexed="55"/>
      </left>
      <right style="thin">
        <color indexed="22"/>
      </right>
      <top style="thin">
        <color indexed="22"/>
      </top>
      <bottom style="double">
        <color indexed="22"/>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double">
        <color indexed="22"/>
      </bottom>
      <diagonal/>
    </border>
    <border>
      <left style="thin">
        <color indexed="22"/>
      </left>
      <right style="thin">
        <color indexed="55"/>
      </right>
      <top style="thin">
        <color indexed="22"/>
      </top>
      <bottom style="double">
        <color indexed="22"/>
      </bottom>
      <diagonal/>
    </border>
    <border>
      <left/>
      <right/>
      <top style="double">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rgb="FFC0C0C0"/>
      </left>
      <right style="thin">
        <color indexed="22"/>
      </right>
      <top style="thin">
        <color rgb="FFC0C0C0"/>
      </top>
      <bottom style="thin">
        <color rgb="FFC0C0C0"/>
      </bottom>
      <diagonal/>
    </border>
    <border>
      <left style="thin">
        <color indexed="22"/>
      </left>
      <right/>
      <top style="thin">
        <color indexed="22"/>
      </top>
      <bottom style="thin">
        <color indexed="22"/>
      </bottom>
      <diagonal/>
    </border>
    <border>
      <left/>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rgb="FFC0C0C0"/>
      </bottom>
      <diagonal/>
    </border>
    <border>
      <left/>
      <right/>
      <top style="thin">
        <color indexed="22"/>
      </top>
      <bottom style="thin">
        <color rgb="FFC0C0C0"/>
      </bottom>
      <diagonal/>
    </border>
    <border>
      <left/>
      <right style="thin">
        <color indexed="22"/>
      </right>
      <top style="thin">
        <color indexed="22"/>
      </top>
      <bottom style="thin">
        <color rgb="FFC0C0C0"/>
      </bottom>
      <diagonal/>
    </border>
    <border>
      <left style="thin">
        <color rgb="FFC0C0C0"/>
      </left>
      <right style="thin">
        <color rgb="FFC0C0C0"/>
      </right>
      <top style="thin">
        <color rgb="FFC0C0C0"/>
      </top>
      <bottom style="double">
        <color rgb="FFC0C0C0"/>
      </bottom>
      <diagonal/>
    </border>
    <border>
      <left style="thin">
        <color indexed="22"/>
      </left>
      <right style="thin">
        <color rgb="FFC0C0C0"/>
      </right>
      <top style="thin">
        <color indexed="22"/>
      </top>
      <bottom style="thin">
        <color indexed="22"/>
      </bottom>
      <diagonal/>
    </border>
    <border>
      <left style="thin">
        <color rgb="FFC0C0C0"/>
      </left>
      <right style="thin">
        <color rgb="FFC0C0C0"/>
      </right>
      <top style="thin">
        <color indexed="22"/>
      </top>
      <bottom style="thin">
        <color indexed="22"/>
      </bottom>
      <diagonal/>
    </border>
    <border>
      <left style="thin">
        <color rgb="FFC0C0C0"/>
      </left>
      <right style="thin">
        <color indexed="22"/>
      </right>
      <top style="thin">
        <color indexed="22"/>
      </top>
      <bottom style="thin">
        <color indexed="22"/>
      </bottom>
      <diagonal/>
    </border>
  </borders>
  <cellStyleXfs count="9">
    <xf numFmtId="0" fontId="0" fillId="0" borderId="0"/>
    <xf numFmtId="0" fontId="2" fillId="0" borderId="0">
      <alignment horizontal="left" vertical="center"/>
    </xf>
    <xf numFmtId="0" fontId="5" fillId="0" borderId="0"/>
    <xf numFmtId="0" fontId="9" fillId="0" borderId="0"/>
    <xf numFmtId="0" fontId="9" fillId="0" borderId="0"/>
    <xf numFmtId="0" fontId="14" fillId="0" borderId="0" applyBorder="0">
      <alignment horizontal="center" vertical="center" wrapText="1"/>
    </xf>
    <xf numFmtId="4" fontId="2" fillId="6" borderId="6" applyBorder="0">
      <alignment horizontal="right"/>
    </xf>
    <xf numFmtId="0" fontId="9" fillId="0" borderId="0"/>
    <xf numFmtId="0" fontId="7" fillId="0" borderId="8" applyBorder="0">
      <alignment horizontal="center" vertical="center" wrapText="1"/>
    </xf>
  </cellStyleXfs>
  <cellXfs count="105">
    <xf numFmtId="0" fontId="0" fillId="0" borderId="0" xfId="0"/>
    <xf numFmtId="0" fontId="2" fillId="0" borderId="0" xfId="1" applyFont="1" applyAlignment="1" applyProtection="1">
      <alignment vertical="center" wrapText="1"/>
    </xf>
    <xf numFmtId="0" fontId="2" fillId="0" borderId="0" xfId="1" applyFont="1" applyAlignment="1" applyProtection="1">
      <alignment horizontal="center" vertical="center" wrapText="1"/>
    </xf>
    <xf numFmtId="0" fontId="2" fillId="2" borderId="0" xfId="1" applyFont="1" applyFill="1" applyBorder="1" applyAlignment="1" applyProtection="1">
      <alignment vertical="center" wrapText="1"/>
    </xf>
    <xf numFmtId="0" fontId="4" fillId="2" borderId="0" xfId="1" applyFont="1" applyFill="1" applyBorder="1" applyAlignment="1" applyProtection="1">
      <alignment vertical="center" wrapText="1"/>
    </xf>
    <xf numFmtId="0" fontId="7" fillId="2" borderId="0" xfId="1" applyFont="1" applyFill="1" applyBorder="1" applyAlignment="1" applyProtection="1">
      <alignment vertical="center" wrapText="1"/>
    </xf>
    <xf numFmtId="0" fontId="2" fillId="2" borderId="0" xfId="1" applyFont="1" applyFill="1" applyBorder="1" applyAlignment="1" applyProtection="1">
      <alignment horizontal="right" vertical="center" wrapText="1" indent="1"/>
    </xf>
    <xf numFmtId="0" fontId="8" fillId="2" borderId="0" xfId="1" applyFont="1" applyFill="1" applyBorder="1" applyAlignment="1" applyProtection="1">
      <alignment horizontal="center" vertical="center" wrapText="1"/>
    </xf>
    <xf numFmtId="0" fontId="0" fillId="3" borderId="2" xfId="1" applyFont="1" applyFill="1" applyBorder="1" applyAlignment="1" applyProtection="1">
      <alignment horizontal="center" vertical="center"/>
    </xf>
    <xf numFmtId="0" fontId="3" fillId="2" borderId="0" xfId="1" applyNumberFormat="1" applyFont="1" applyFill="1" applyBorder="1" applyAlignment="1" applyProtection="1">
      <alignment horizontal="center" vertical="center" wrapText="1"/>
    </xf>
    <xf numFmtId="0" fontId="2" fillId="2" borderId="0" xfId="1" applyNumberFormat="1" applyFont="1" applyFill="1" applyBorder="1" applyAlignment="1" applyProtection="1">
      <alignment horizontal="center" vertical="center" wrapText="1"/>
    </xf>
    <xf numFmtId="0" fontId="2" fillId="2" borderId="0" xfId="1" applyFont="1" applyFill="1" applyBorder="1" applyAlignment="1" applyProtection="1">
      <alignment horizontal="center" vertical="center" wrapText="1"/>
    </xf>
    <xf numFmtId="0" fontId="0" fillId="2" borderId="3" xfId="1" applyFont="1" applyFill="1" applyBorder="1" applyAlignment="1" applyProtection="1">
      <alignment horizontal="right" vertical="center" wrapText="1" indent="1"/>
    </xf>
    <xf numFmtId="49" fontId="0" fillId="3" borderId="2" xfId="1" applyNumberFormat="1" applyFont="1" applyFill="1" applyBorder="1" applyAlignment="1" applyProtection="1">
      <alignment horizontal="center" vertical="center" wrapText="1"/>
    </xf>
    <xf numFmtId="49" fontId="2" fillId="4" borderId="2" xfId="3" applyNumberFormat="1" applyFont="1" applyFill="1" applyBorder="1" applyAlignment="1" applyProtection="1">
      <alignment horizontal="center" vertical="center" wrapText="1"/>
    </xf>
    <xf numFmtId="0" fontId="0" fillId="2" borderId="0" xfId="1" applyFont="1" applyFill="1" applyBorder="1" applyAlignment="1" applyProtection="1">
      <alignment horizontal="right" vertical="center" wrapText="1" indent="1"/>
    </xf>
    <xf numFmtId="0" fontId="2" fillId="0" borderId="2" xfId="1" applyNumberFormat="1" applyFont="1" applyFill="1" applyBorder="1" applyAlignment="1" applyProtection="1">
      <alignment horizontal="center" vertical="center" wrapText="1"/>
    </xf>
    <xf numFmtId="49" fontId="2" fillId="0" borderId="2" xfId="1" applyNumberFormat="1" applyFont="1" applyFill="1" applyBorder="1" applyAlignment="1" applyProtection="1">
      <alignment horizontal="center" vertical="center" wrapText="1"/>
    </xf>
    <xf numFmtId="0" fontId="2" fillId="5" borderId="2" xfId="3" applyNumberFormat="1" applyFont="1" applyFill="1" applyBorder="1" applyAlignment="1" applyProtection="1">
      <alignment horizontal="center" vertical="center" wrapText="1"/>
      <protection locked="0"/>
    </xf>
    <xf numFmtId="0" fontId="0" fillId="2" borderId="0" xfId="1" applyFont="1" applyFill="1" applyBorder="1" applyAlignment="1" applyProtection="1">
      <alignment horizontal="center" vertical="center" wrapText="1"/>
    </xf>
    <xf numFmtId="0" fontId="2" fillId="2" borderId="0" xfId="1" applyNumberFormat="1" applyFont="1" applyFill="1" applyBorder="1" applyAlignment="1" applyProtection="1">
      <alignment horizontal="right" vertical="center" wrapText="1" indent="1"/>
    </xf>
    <xf numFmtId="14" fontId="2" fillId="2" borderId="0" xfId="1" applyNumberFormat="1" applyFont="1" applyFill="1" applyBorder="1" applyAlignment="1" applyProtection="1">
      <alignment horizontal="center" vertical="center" wrapText="1"/>
    </xf>
    <xf numFmtId="0" fontId="10" fillId="2" borderId="0" xfId="1" applyNumberFormat="1" applyFont="1" applyFill="1" applyBorder="1" applyAlignment="1" applyProtection="1">
      <alignment horizontal="center" vertical="center" wrapText="1"/>
    </xf>
    <xf numFmtId="49" fontId="2" fillId="3" borderId="2" xfId="1" applyNumberFormat="1" applyFont="1" applyFill="1" applyBorder="1" applyAlignment="1" applyProtection="1">
      <alignment horizontal="center" vertical="center" wrapText="1"/>
    </xf>
    <xf numFmtId="0" fontId="0" fillId="2" borderId="0" xfId="1" applyNumberFormat="1" applyFont="1" applyFill="1" applyBorder="1" applyAlignment="1" applyProtection="1">
      <alignment horizontal="right" vertical="center" wrapText="1" indent="1"/>
    </xf>
    <xf numFmtId="0" fontId="2" fillId="0" borderId="0" xfId="1" applyFont="1" applyFill="1" applyAlignment="1" applyProtection="1">
      <alignment vertical="center"/>
    </xf>
    <xf numFmtId="0" fontId="2" fillId="2" borderId="3" xfId="1" applyFont="1" applyFill="1" applyBorder="1" applyAlignment="1" applyProtection="1">
      <alignment horizontal="right" vertical="center" wrapText="1" indent="1"/>
    </xf>
    <xf numFmtId="49" fontId="4" fillId="2" borderId="0" xfId="1" applyNumberFormat="1" applyFont="1" applyFill="1" applyBorder="1" applyAlignment="1" applyProtection="1">
      <alignment horizontal="center" vertical="center" wrapText="1"/>
    </xf>
    <xf numFmtId="49" fontId="2" fillId="2" borderId="0" xfId="1" applyNumberFormat="1" applyFont="1" applyFill="1" applyBorder="1" applyAlignment="1" applyProtection="1">
      <alignment horizontal="right" vertical="center" wrapText="1" indent="1"/>
    </xf>
    <xf numFmtId="49" fontId="2" fillId="5" borderId="2" xfId="1" applyNumberFormat="1" applyFont="1" applyFill="1" applyBorder="1" applyAlignment="1" applyProtection="1">
      <alignment horizontal="center" vertical="center" wrapText="1"/>
      <protection locked="0"/>
    </xf>
    <xf numFmtId="0" fontId="11" fillId="0" borderId="0" xfId="1" applyNumberFormat="1" applyFont="1" applyFill="1" applyBorder="1" applyAlignment="1" applyProtection="1">
      <alignment horizontal="center" vertical="top" wrapText="1"/>
    </xf>
    <xf numFmtId="49" fontId="0" fillId="2" borderId="0" xfId="1" applyNumberFormat="1" applyFont="1" applyFill="1" applyBorder="1" applyAlignment="1" applyProtection="1">
      <alignment horizontal="right" vertical="center" wrapText="1" indent="1"/>
    </xf>
    <xf numFmtId="49" fontId="0" fillId="5" borderId="2" xfId="1" applyNumberFormat="1" applyFont="1" applyFill="1" applyBorder="1" applyAlignment="1" applyProtection="1">
      <alignment horizontal="center" vertical="center" wrapText="1"/>
      <protection locked="0"/>
    </xf>
    <xf numFmtId="0" fontId="12" fillId="0" borderId="0" xfId="4" applyFont="1" applyFill="1" applyAlignment="1" applyProtection="1">
      <alignment horizontal="center" vertical="center" wrapText="1"/>
    </xf>
    <xf numFmtId="0" fontId="2" fillId="0" borderId="0" xfId="4" applyFont="1" applyFill="1" applyAlignment="1" applyProtection="1">
      <alignment vertical="center" wrapText="1"/>
    </xf>
    <xf numFmtId="0" fontId="13" fillId="0" borderId="0" xfId="4" applyFont="1" applyFill="1" applyAlignment="1" applyProtection="1">
      <alignment vertical="center" wrapText="1"/>
    </xf>
    <xf numFmtId="0" fontId="12" fillId="2" borderId="0" xfId="4" applyFont="1" applyFill="1" applyBorder="1" applyAlignment="1" applyProtection="1">
      <alignment horizontal="center" vertical="center" wrapText="1"/>
    </xf>
    <xf numFmtId="0" fontId="2" fillId="2" borderId="0" xfId="4" applyFont="1" applyFill="1" applyBorder="1" applyAlignment="1" applyProtection="1">
      <alignment vertical="center" wrapText="1"/>
    </xf>
    <xf numFmtId="0" fontId="6" fillId="0" borderId="0" xfId="5" applyFont="1" applyFill="1" applyBorder="1" applyAlignment="1" applyProtection="1">
      <alignment horizontal="center" vertical="center" wrapText="1"/>
    </xf>
    <xf numFmtId="0" fontId="2" fillId="0" borderId="0" xfId="5" applyFont="1" applyFill="1" applyBorder="1" applyAlignment="1" applyProtection="1">
      <alignment horizontal="center" vertical="center" wrapText="1"/>
    </xf>
    <xf numFmtId="4" fontId="2" fillId="0" borderId="0" xfId="6" applyFont="1" applyFill="1" applyBorder="1" applyAlignment="1" applyProtection="1">
      <alignment horizontal="right" vertical="center" wrapText="1"/>
    </xf>
    <xf numFmtId="0" fontId="2" fillId="0" borderId="0" xfId="7" applyFont="1" applyFill="1" applyBorder="1" applyAlignment="1" applyProtection="1">
      <alignment horizontal="left" vertical="center" wrapText="1" indent="1"/>
    </xf>
    <xf numFmtId="0" fontId="2" fillId="2" borderId="7" xfId="4" applyFont="1" applyFill="1" applyBorder="1" applyAlignment="1" applyProtection="1">
      <alignment horizontal="center" vertical="center" wrapText="1"/>
    </xf>
    <xf numFmtId="0" fontId="2" fillId="0" borderId="9" xfId="8" applyFont="1" applyFill="1" applyBorder="1" applyAlignment="1" applyProtection="1">
      <alignment horizontal="center" vertical="center" wrapText="1"/>
    </xf>
    <xf numFmtId="0" fontId="2" fillId="2" borderId="9" xfId="4" applyFont="1" applyFill="1" applyBorder="1" applyAlignment="1" applyProtection="1">
      <alignment horizontal="center" vertical="center" wrapText="1"/>
    </xf>
    <xf numFmtId="0" fontId="2" fillId="0" borderId="10" xfId="8" applyFont="1" applyFill="1" applyBorder="1" applyAlignment="1" applyProtection="1">
      <alignment horizontal="center" vertical="center" wrapText="1"/>
    </xf>
    <xf numFmtId="0" fontId="0" fillId="0" borderId="9" xfId="8" applyFont="1" applyFill="1" applyBorder="1" applyAlignment="1" applyProtection="1">
      <alignment horizontal="center" vertical="center" wrapText="1"/>
    </xf>
    <xf numFmtId="0" fontId="0" fillId="0" borderId="10" xfId="8" applyFont="1" applyFill="1" applyBorder="1" applyAlignment="1" applyProtection="1">
      <alignment horizontal="center" vertical="center" wrapText="1"/>
    </xf>
    <xf numFmtId="49" fontId="15" fillId="2" borderId="0" xfId="8" applyNumberFormat="1" applyFont="1" applyFill="1" applyBorder="1" applyAlignment="1" applyProtection="1">
      <alignment horizontal="center" vertical="center" wrapText="1"/>
    </xf>
    <xf numFmtId="49" fontId="15" fillId="2" borderId="11" xfId="8"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49" fontId="2" fillId="0" borderId="2" xfId="4" applyNumberFormat="1" applyFont="1" applyFill="1" applyBorder="1" applyAlignment="1" applyProtection="1">
      <alignment horizontal="left" vertical="center" wrapText="1"/>
    </xf>
    <xf numFmtId="0" fontId="13" fillId="0" borderId="2" xfId="4" applyFont="1" applyFill="1" applyBorder="1" applyAlignment="1" applyProtection="1">
      <alignment vertical="center" wrapText="1"/>
    </xf>
    <xf numFmtId="0" fontId="12" fillId="0" borderId="13" xfId="4" applyFont="1" applyFill="1" applyBorder="1" applyAlignment="1" applyProtection="1">
      <alignment horizontal="center" vertical="center" wrapText="1"/>
    </xf>
    <xf numFmtId="49" fontId="0" fillId="0" borderId="2" xfId="4" applyNumberFormat="1" applyFont="1" applyFill="1" applyBorder="1" applyAlignment="1" applyProtection="1">
      <alignment horizontal="center" vertical="center" wrapText="1"/>
    </xf>
    <xf numFmtId="49" fontId="0" fillId="5" borderId="2" xfId="4" applyNumberFormat="1" applyFont="1" applyFill="1" applyBorder="1" applyAlignment="1" applyProtection="1">
      <alignment horizontal="left" vertical="center" wrapText="1"/>
      <protection locked="0"/>
    </xf>
    <xf numFmtId="4" fontId="2" fillId="5" borderId="14" xfId="4" applyNumberFormat="1" applyFont="1" applyFill="1" applyBorder="1" applyAlignment="1" applyProtection="1">
      <alignment vertical="center" wrapText="1"/>
      <protection locked="0"/>
    </xf>
    <xf numFmtId="0" fontId="12" fillId="0" borderId="13" xfId="4" applyFont="1" applyFill="1" applyBorder="1" applyAlignment="1" applyProtection="1">
      <alignment vertical="top" wrapText="1"/>
    </xf>
    <xf numFmtId="49" fontId="7" fillId="7" borderId="15" xfId="0" applyNumberFormat="1" applyFont="1" applyFill="1" applyBorder="1" applyAlignment="1" applyProtection="1">
      <alignment horizontal="center" vertical="center"/>
    </xf>
    <xf numFmtId="0" fontId="13" fillId="0" borderId="18" xfId="4" applyFont="1" applyFill="1" applyBorder="1" applyAlignment="1" applyProtection="1">
      <alignment vertical="center" wrapText="1"/>
    </xf>
    <xf numFmtId="49" fontId="16" fillId="7" borderId="19" xfId="0" applyNumberFormat="1" applyFont="1" applyFill="1" applyBorder="1" applyAlignment="1" applyProtection="1">
      <alignment horizontal="left" vertical="center"/>
    </xf>
    <xf numFmtId="49" fontId="16" fillId="7" borderId="19" xfId="0" applyNumberFormat="1" applyFont="1" applyFill="1" applyBorder="1" applyAlignment="1" applyProtection="1">
      <alignment horizontal="left" vertical="center" indent="1"/>
    </xf>
    <xf numFmtId="49" fontId="16" fillId="7" borderId="20" xfId="0" applyNumberFormat="1" applyFont="1" applyFill="1" applyBorder="1" applyAlignment="1" applyProtection="1">
      <alignment horizontal="left" vertical="center" indent="1"/>
    </xf>
    <xf numFmtId="49" fontId="7" fillId="7" borderId="21" xfId="0" applyNumberFormat="1" applyFont="1" applyFill="1" applyBorder="1" applyAlignment="1" applyProtection="1">
      <alignment horizontal="center" vertical="center"/>
    </xf>
    <xf numFmtId="49" fontId="16" fillId="7" borderId="22" xfId="0" applyNumberFormat="1" applyFont="1" applyFill="1" applyBorder="1" applyAlignment="1" applyProtection="1">
      <alignment horizontal="left" vertical="center"/>
    </xf>
    <xf numFmtId="49" fontId="16" fillId="7" borderId="22" xfId="0" applyNumberFormat="1" applyFont="1" applyFill="1" applyBorder="1" applyAlignment="1" applyProtection="1">
      <alignment horizontal="left" vertical="center" indent="1"/>
    </xf>
    <xf numFmtId="49" fontId="16" fillId="7" borderId="23" xfId="0" applyNumberFormat="1" applyFont="1" applyFill="1" applyBorder="1" applyAlignment="1" applyProtection="1">
      <alignment horizontal="left" vertical="center" indent="1"/>
    </xf>
    <xf numFmtId="0" fontId="0" fillId="0" borderId="0" xfId="4" applyFont="1" applyFill="1" applyAlignment="1" applyProtection="1">
      <alignment horizontal="right" vertical="center" wrapText="1"/>
    </xf>
    <xf numFmtId="0" fontId="18" fillId="0" borderId="0" xfId="4" applyFont="1" applyFill="1" applyAlignment="1" applyProtection="1">
      <alignment vertical="center" wrapText="1"/>
    </xf>
    <xf numFmtId="0" fontId="18" fillId="2" borderId="0" xfId="4" applyFont="1" applyFill="1" applyBorder="1" applyAlignment="1" applyProtection="1">
      <alignment vertical="center" wrapText="1"/>
    </xf>
    <xf numFmtId="0" fontId="2" fillId="2" borderId="24" xfId="4" applyFont="1" applyFill="1" applyBorder="1" applyAlignment="1" applyProtection="1">
      <alignment horizontal="center" vertical="center" wrapText="1"/>
    </xf>
    <xf numFmtId="0" fontId="2" fillId="0" borderId="24" xfId="8" applyFont="1" applyFill="1" applyBorder="1" applyAlignment="1" applyProtection="1">
      <alignment horizontal="center" vertical="center" wrapText="1"/>
    </xf>
    <xf numFmtId="49" fontId="2" fillId="2" borderId="2" xfId="8" applyNumberFormat="1" applyFont="1" applyFill="1" applyBorder="1" applyAlignment="1" applyProtection="1">
      <alignment horizontal="center" vertical="center" wrapText="1"/>
    </xf>
    <xf numFmtId="0" fontId="0" fillId="0" borderId="2" xfId="8" applyFont="1" applyFill="1" applyBorder="1" applyAlignment="1" applyProtection="1">
      <alignment horizontal="left" vertical="center" wrapText="1"/>
    </xf>
    <xf numFmtId="3" fontId="2" fillId="5" borderId="2" xfId="4" applyNumberFormat="1" applyFont="1" applyFill="1" applyBorder="1" applyAlignment="1" applyProtection="1">
      <alignment vertical="center" wrapText="1"/>
      <protection locked="0"/>
    </xf>
    <xf numFmtId="49" fontId="0" fillId="2" borderId="2" xfId="8" applyNumberFormat="1" applyFont="1" applyFill="1" applyBorder="1" applyAlignment="1" applyProtection="1">
      <alignment horizontal="center" vertical="center" wrapText="1"/>
    </xf>
    <xf numFmtId="3" fontId="2" fillId="0" borderId="2" xfId="4" applyNumberFormat="1" applyFont="1" applyFill="1" applyBorder="1" applyAlignment="1" applyProtection="1">
      <alignment vertical="center" wrapText="1"/>
    </xf>
    <xf numFmtId="0" fontId="2" fillId="0" borderId="0" xfId="4" applyFont="1" applyFill="1" applyBorder="1" applyAlignment="1" applyProtection="1">
      <alignment vertical="center" wrapText="1"/>
    </xf>
    <xf numFmtId="49" fontId="2" fillId="2" borderId="25" xfId="8" applyNumberFormat="1" applyFont="1" applyFill="1" applyBorder="1" applyAlignment="1" applyProtection="1">
      <alignment horizontal="center" vertical="center" wrapText="1"/>
    </xf>
    <xf numFmtId="0" fontId="2" fillId="0" borderId="26" xfId="8" applyFont="1" applyFill="1" applyBorder="1" applyAlignment="1" applyProtection="1">
      <alignment horizontal="left" vertical="center" wrapText="1"/>
    </xf>
    <xf numFmtId="3" fontId="2" fillId="0" borderId="27" xfId="4" applyNumberFormat="1" applyFont="1" applyFill="1" applyBorder="1" applyAlignment="1" applyProtection="1">
      <alignment vertical="center" wrapText="1"/>
    </xf>
    <xf numFmtId="0" fontId="2" fillId="0" borderId="0" xfId="4" applyFont="1" applyFill="1" applyAlignment="1" applyProtection="1">
      <alignment horizontal="left" vertical="center" wrapText="1"/>
    </xf>
    <xf numFmtId="0" fontId="0" fillId="0" borderId="0" xfId="4" applyFont="1" applyFill="1" applyAlignment="1" applyProtection="1">
      <alignment horizontal="right" vertical="top" wrapText="1"/>
    </xf>
    <xf numFmtId="0" fontId="19" fillId="2" borderId="0" xfId="1" applyFont="1" applyFill="1" applyBorder="1" applyAlignment="1" applyProtection="1">
      <alignment vertical="center" wrapText="1"/>
    </xf>
    <xf numFmtId="0" fontId="7" fillId="0" borderId="0" xfId="1" applyFont="1" applyAlignment="1" applyProtection="1">
      <alignment vertical="center" wrapText="1"/>
    </xf>
    <xf numFmtId="0" fontId="1" fillId="0" borderId="0" xfId="0" applyFont="1"/>
    <xf numFmtId="0" fontId="2" fillId="8" borderId="2" xfId="3" applyNumberFormat="1" applyFont="1" applyFill="1" applyBorder="1" applyAlignment="1" applyProtection="1">
      <alignment horizontal="center" vertical="center" wrapText="1"/>
      <protection locked="0"/>
    </xf>
    <xf numFmtId="0" fontId="2" fillId="8" borderId="0" xfId="1" applyNumberFormat="1" applyFont="1" applyFill="1" applyBorder="1" applyAlignment="1" applyProtection="1">
      <alignment horizontal="center" vertical="center" wrapText="1"/>
    </xf>
    <xf numFmtId="0" fontId="20" fillId="0" borderId="1" xfId="2" applyFont="1" applyBorder="1" applyAlignment="1">
      <alignment horizontal="center" vertical="center" wrapText="1"/>
    </xf>
    <xf numFmtId="3" fontId="2" fillId="0" borderId="2" xfId="4" applyNumberFormat="1" applyFont="1" applyFill="1" applyBorder="1" applyAlignment="1" applyProtection="1">
      <alignment horizontal="center" vertical="center" wrapText="1"/>
    </xf>
    <xf numFmtId="49" fontId="16" fillId="7" borderId="16" xfId="0" applyNumberFormat="1" applyFont="1" applyFill="1" applyBorder="1" applyAlignment="1" applyProtection="1">
      <alignment horizontal="left" vertical="center"/>
    </xf>
    <xf numFmtId="49" fontId="16" fillId="7" borderId="17" xfId="0" applyNumberFormat="1" applyFont="1" applyFill="1" applyBorder="1" applyAlignment="1" applyProtection="1">
      <alignment horizontal="left" vertical="center"/>
    </xf>
    <xf numFmtId="49" fontId="17" fillId="0" borderId="0" xfId="0" applyNumberFormat="1" applyFont="1" applyAlignment="1">
      <alignment horizontal="left" vertical="top"/>
    </xf>
    <xf numFmtId="0" fontId="6" fillId="0" borderId="4" xfId="5" applyFont="1" applyFill="1" applyBorder="1" applyAlignment="1" applyProtection="1">
      <alignment horizontal="center" vertical="center" wrapText="1"/>
    </xf>
    <xf numFmtId="0" fontId="2" fillId="0" borderId="5" xfId="5" applyFont="1" applyFill="1" applyBorder="1" applyAlignment="1" applyProtection="1">
      <alignment horizontal="center" vertical="center" wrapText="1"/>
    </xf>
    <xf numFmtId="0" fontId="2" fillId="2" borderId="2" xfId="4" applyFont="1" applyFill="1" applyBorder="1" applyAlignment="1" applyProtection="1">
      <alignment horizontal="center" vertical="center" wrapText="1"/>
    </xf>
    <xf numFmtId="14" fontId="2" fillId="4" borderId="12" xfId="3" applyNumberFormat="1" applyFont="1" applyFill="1" applyBorder="1" applyAlignment="1" applyProtection="1">
      <alignment horizontal="left" vertical="center" wrapText="1"/>
    </xf>
    <xf numFmtId="14" fontId="2" fillId="4" borderId="13" xfId="3" applyNumberFormat="1" applyFont="1" applyFill="1" applyBorder="1" applyAlignment="1" applyProtection="1">
      <alignment horizontal="left" vertical="center" wrapText="1"/>
    </xf>
    <xf numFmtId="14" fontId="2" fillId="4" borderId="18" xfId="3" applyNumberFormat="1" applyFont="1" applyFill="1" applyBorder="1" applyAlignment="1" applyProtection="1">
      <alignment horizontal="left" vertical="center" wrapText="1"/>
    </xf>
    <xf numFmtId="14" fontId="2" fillId="4" borderId="2" xfId="3" applyNumberFormat="1" applyFont="1" applyFill="1" applyBorder="1" applyAlignment="1" applyProtection="1">
      <alignment horizontal="center" vertical="center" wrapText="1"/>
    </xf>
    <xf numFmtId="49" fontId="2" fillId="3" borderId="2" xfId="4" applyNumberFormat="1" applyFont="1" applyFill="1" applyBorder="1" applyAlignment="1" applyProtection="1">
      <alignment horizontal="center" vertical="center" wrapText="1"/>
    </xf>
    <xf numFmtId="49" fontId="17" fillId="0" borderId="0" xfId="0" applyNumberFormat="1" applyFont="1" applyBorder="1" applyAlignment="1">
      <alignment horizontal="right" vertical="center" wrapText="1"/>
    </xf>
    <xf numFmtId="0" fontId="0" fillId="0" borderId="15" xfId="8" applyFont="1" applyFill="1" applyBorder="1" applyAlignment="1" applyProtection="1">
      <alignment horizontal="left" vertical="center" wrapText="1" indent="1"/>
    </xf>
    <xf numFmtId="0" fontId="0" fillId="0" borderId="20" xfId="8" applyFont="1" applyFill="1" applyBorder="1" applyAlignment="1" applyProtection="1">
      <alignment horizontal="left" vertical="center" wrapText="1" indent="1"/>
    </xf>
    <xf numFmtId="0" fontId="0" fillId="0" borderId="0" xfId="4" applyFont="1" applyFill="1" applyAlignment="1" applyProtection="1">
      <alignment horizontal="justify" vertical="top" wrapText="1"/>
    </xf>
  </cellXfs>
  <cellStyles count="9">
    <cellStyle name="Заголовок" xfId="5"/>
    <cellStyle name="ЗаголовокСтолбца" xfId="8"/>
    <cellStyle name="Значение" xfId="6"/>
    <cellStyle name="Обычный" xfId="0" builtinId="0"/>
    <cellStyle name="Обычный_razrabotka_sablonov_po_WKU" xfId="7"/>
    <cellStyle name="Обычный_SIMPLE_1_massive2" xfId="1"/>
    <cellStyle name="Обычный_ЖКУ_проект3" xfId="3"/>
    <cellStyle name="Обычный_Мониторинг инвестиций" xfId="4"/>
    <cellStyle name="Обычный_Шаблон по источникам для Модуля Реестр (2)" xfId="2"/>
  </cellStyles>
  <dxfs count="0"/>
  <tableStyles count="0" defaultTableStyle="TableStyleMedium9" defaultPivotStyle="PivotStyleLight16"/>
  <colors>
    <mruColors>
      <color rgb="FFCC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xdr:colOff>
      <xdr:row>20</xdr:row>
      <xdr:rowOff>49530</xdr:rowOff>
    </xdr:from>
    <xdr:to>
      <xdr:col>3</xdr:col>
      <xdr:colOff>1</xdr:colOff>
      <xdr:row>20</xdr:row>
      <xdr:rowOff>343003</xdr:rowOff>
    </xdr:to>
    <xdr:sp macro="[1]!modList00.cmdOrganizationChoice_Click_Handler" textlink="">
      <xdr:nvSpPr>
        <xdr:cNvPr id="2" name="cmdOrgChoice"/>
        <xdr:cNvSpPr>
          <a:spLocks noChangeArrowheads="1"/>
        </xdr:cNvSpPr>
      </xdr:nvSpPr>
      <xdr:spPr bwMode="auto">
        <a:xfrm>
          <a:off x="2247901" y="4415790"/>
          <a:ext cx="3093720" cy="293473"/>
        </a:xfrm>
        <a:prstGeom prst="roundRect">
          <a:avLst>
            <a:gd name="adj" fmla="val 0"/>
          </a:avLst>
        </a:prstGeom>
        <a:solidFill>
          <a:srgbClr val="DDDDDD"/>
        </a:solidFill>
        <a:ln w="6350" cap="sq" algn="ctr">
          <a:solidFill>
            <a:srgbClr val="969696"/>
          </a:solidFill>
          <a:miter lim="800000"/>
          <a:headEnd/>
          <a:tailEnd/>
        </a:ln>
        <a:effectLst/>
      </xdr:spPr>
      <xdr:txBody>
        <a:bodyPr vertOverflow="clip" wrap="square" lIns="27432" tIns="18288" rIns="27432" bIns="18288" anchor="ctr" upright="1"/>
        <a:lstStyle/>
        <a:p>
          <a:pPr algn="ctr" rtl="0">
            <a:defRPr sz="1000"/>
          </a:pPr>
          <a:r>
            <a:rPr lang="ru-RU" sz="1000" b="0" i="0" u="none" strike="noStrike" baseline="0">
              <a:solidFill>
                <a:srgbClr val="000000"/>
              </a:solidFill>
              <a:latin typeface="Tahoma"/>
              <a:ea typeface="Tahoma"/>
              <a:cs typeface="Tahoma"/>
            </a:rPr>
            <a:t>Выбор организации</a:t>
          </a:r>
        </a:p>
      </xdr:txBody>
    </xdr:sp>
    <xdr:clientData/>
  </xdr:twoCellAnchor>
  <xdr:twoCellAnchor editAs="oneCell">
    <xdr:from>
      <xdr:col>3</xdr:col>
      <xdr:colOff>0</xdr:colOff>
      <xdr:row>15</xdr:row>
      <xdr:rowOff>0</xdr:rowOff>
    </xdr:from>
    <xdr:to>
      <xdr:col>3</xdr:col>
      <xdr:colOff>205740</xdr:colOff>
      <xdr:row>16</xdr:row>
      <xdr:rowOff>0</xdr:rowOff>
    </xdr:to>
    <xdr:pic macro="[1]!modInfo.MainSheetHelp">
      <xdr:nvPicPr>
        <xdr:cNvPr id="3" name="ExcludeHelp_3"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3017520"/>
          <a:ext cx="205740" cy="220980"/>
        </a:xfrm>
        <a:prstGeom prst="rect">
          <a:avLst/>
        </a:prstGeom>
        <a:noFill/>
        <a:ln w="9525">
          <a:noFill/>
          <a:miter lim="800000"/>
          <a:headEnd/>
          <a:tailEnd/>
        </a:ln>
      </xdr:spPr>
    </xdr:pic>
    <xdr:clientData fPrintsWithSheet="0"/>
  </xdr:twoCellAnchor>
  <xdr:twoCellAnchor editAs="oneCell">
    <xdr:from>
      <xdr:col>3</xdr:col>
      <xdr:colOff>0</xdr:colOff>
      <xdr:row>4</xdr:row>
      <xdr:rowOff>0</xdr:rowOff>
    </xdr:from>
    <xdr:to>
      <xdr:col>3</xdr:col>
      <xdr:colOff>205740</xdr:colOff>
      <xdr:row>4</xdr:row>
      <xdr:rowOff>182880</xdr:rowOff>
    </xdr:to>
    <xdr:pic macro="[1]!modInfo.MainSheetHelp">
      <xdr:nvPicPr>
        <xdr:cNvPr id="4" name="ExcludeHelp_2"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1135380"/>
          <a:ext cx="205740" cy="228600"/>
        </a:xfrm>
        <a:prstGeom prst="rect">
          <a:avLst/>
        </a:prstGeom>
        <a:noFill/>
        <a:ln w="9525">
          <a:noFill/>
          <a:miter lim="800000"/>
          <a:headEnd/>
          <a:tailEnd/>
        </a:ln>
      </xdr:spPr>
    </xdr:pic>
    <xdr:clientData fPrintsWithSheet="0"/>
  </xdr:twoCellAnchor>
  <xdr:twoCellAnchor editAs="oneCell">
    <xdr:from>
      <xdr:col>3</xdr:col>
      <xdr:colOff>0</xdr:colOff>
      <xdr:row>10</xdr:row>
      <xdr:rowOff>0</xdr:rowOff>
    </xdr:from>
    <xdr:to>
      <xdr:col>3</xdr:col>
      <xdr:colOff>205740</xdr:colOff>
      <xdr:row>13</xdr:row>
      <xdr:rowOff>175260</xdr:rowOff>
    </xdr:to>
    <xdr:pic macro="[1]!modInfo.MainSheetHelp">
      <xdr:nvPicPr>
        <xdr:cNvPr id="5" name="ExcludeHelp_1" descr="Справка по листу" hidden="1"/>
        <xdr:cNvPicPr>
          <a:picLocks/>
        </xdr:cNvPicPr>
      </xdr:nvPicPr>
      <xdr:blipFill>
        <a:blip xmlns:r="http://schemas.openxmlformats.org/officeDocument/2006/relationships" r:embed="rId2"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3</xdr:col>
      <xdr:colOff>0</xdr:colOff>
      <xdr:row>11</xdr:row>
      <xdr:rowOff>0</xdr:rowOff>
    </xdr:from>
    <xdr:to>
      <xdr:col>3</xdr:col>
      <xdr:colOff>205740</xdr:colOff>
      <xdr:row>13</xdr:row>
      <xdr:rowOff>175260</xdr:rowOff>
    </xdr:to>
    <xdr:pic macro="[1]!modInfo.MainSheetHelp">
      <xdr:nvPicPr>
        <xdr:cNvPr id="6" name="ExcludeHelp_4" descr="Справка по листу" hidden="1"/>
        <xdr:cNvPicPr>
          <a:picLocks/>
        </xdr:cNvPicPr>
      </xdr:nvPicPr>
      <xdr:blipFill>
        <a:blip xmlns:r="http://schemas.openxmlformats.org/officeDocument/2006/relationships" r:embed="rId3"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1</xdr:col>
      <xdr:colOff>0</xdr:colOff>
      <xdr:row>2</xdr:row>
      <xdr:rowOff>0</xdr:rowOff>
    </xdr:from>
    <xdr:to>
      <xdr:col>1</xdr:col>
      <xdr:colOff>198120</xdr:colOff>
      <xdr:row>2</xdr:row>
      <xdr:rowOff>182880</xdr:rowOff>
    </xdr:to>
    <xdr:pic macro="[1]!modList00.CreatePrintedForm">
      <xdr:nvPicPr>
        <xdr:cNvPr id="7" name="cmdCreatePrintedForm" descr="Создание печатной формы"/>
        <xdr:cNvPicPr>
          <a:picLocks/>
        </xdr:cNvPicPr>
      </xdr:nvPicPr>
      <xdr:blipFill>
        <a:blip xmlns:r="http://schemas.openxmlformats.org/officeDocument/2006/relationships" r:embed="rId4" cstate="print"/>
        <a:srcRect/>
        <a:stretch>
          <a:fillRect/>
        </a:stretch>
      </xdr:blipFill>
      <xdr:spPr bwMode="auto">
        <a:xfrm>
          <a:off x="228600" y="731520"/>
          <a:ext cx="198120" cy="2286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205740</xdr:colOff>
      <xdr:row>0</xdr:row>
      <xdr:rowOff>182880</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0" y="160020"/>
          <a:ext cx="205740" cy="220980"/>
        </a:xfrm>
        <a:prstGeom prst="rect">
          <a:avLst/>
        </a:prstGeom>
        <a:noFill/>
        <a:ln w="9525">
          <a:noFill/>
          <a:miter lim="800000"/>
          <a:headEnd/>
          <a:tailEnd/>
        </a:ln>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44;&#1086;&#1082;&#1091;&#1084;&#1077;&#1085;&#1090;&#1099;\&#1041;&#1086;&#1088;&#1086;&#1076;&#1091;&#1083;&#1080;&#1085;&#1072;\&#1088;&#1072;&#1089;&#1082;&#1088;&#1099;&#1090;&#1080;&#1077;%20&#1080;&#1085;&#1092;&#1086;&#1088;&#1084;&#1072;&#1094;&#1080;&#1080;\1%20&#1082;&#1074;&#1072;&#1088;&#1090;&#1072;&#1083;%202018\JKH.OPEN.INFO.QUARTER.V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Prov"/>
      <sheetName val="Инструкция"/>
      <sheetName val="Справочная информация"/>
      <sheetName val="Лог обновления"/>
      <sheetName val="Титульный"/>
      <sheetName val="Список ЦСВО (не дифф)"/>
      <sheetName val="ЦСВО доступ (не дифф)"/>
      <sheetName val="Список ЦСВО (дифф)"/>
      <sheetName val="Ссылки на публикации"/>
      <sheetName val="Комментарии"/>
      <sheetName val="Проверка"/>
      <sheetName val="AllSheetsInThisWorkbook"/>
      <sheetName val="TEHSHEET"/>
      <sheetName val="et_union_hor"/>
      <sheetName val="et_union_vert"/>
      <sheetName val="modInfo"/>
      <sheetName val="modReestr"/>
      <sheetName val="modfrmReestr"/>
      <sheetName val="modUpdTemplMain"/>
      <sheetName val="REESTR_ORG"/>
      <sheetName val="modClassifierValidate"/>
      <sheetName val="modHyp"/>
      <sheetName val="modList00"/>
      <sheetName val="modList01"/>
      <sheetName val="modList02"/>
      <sheetName val="modList03"/>
      <sheetName val="modList04"/>
      <sheetName val="modfrmDateChoose"/>
      <sheetName val="modComm"/>
      <sheetName val="modThisWorkbook"/>
      <sheetName val="REESTR_MO"/>
      <sheetName val="modfrmReestrMR"/>
      <sheetName val="modfrmRegion"/>
      <sheetName val="modfrmCheckUpdates"/>
      <sheetName val="JKH.OPEN.INFO.QUARTER.VO"/>
    </sheetNames>
    <definedNames>
      <definedName name="modInfo.MainSheetHelp"/>
      <definedName name="modList00.cmdOrganizationChoice_Click_Handler"/>
      <definedName name="modList00.CreatePrintedForm"/>
    </definedNames>
    <sheetDataSet>
      <sheetData sheetId="0"/>
      <sheetData sheetId="1">
        <row r="3">
          <cell r="B3" t="str">
            <v>Версия 6.1.2</v>
          </cell>
        </row>
      </sheetData>
      <sheetData sheetId="2"/>
      <sheetData sheetId="3"/>
      <sheetData sheetId="4">
        <row r="18">
          <cell r="F18" t="str">
            <v>тыс.куб.м/сутки</v>
          </cell>
        </row>
        <row r="26">
          <cell r="F26" t="str">
            <v>МУП "Водоканал"</v>
          </cell>
        </row>
      </sheetData>
      <sheetData sheetId="5"/>
      <sheetData sheetId="6"/>
      <sheetData sheetId="7"/>
      <sheetData sheetId="8"/>
      <sheetData sheetId="9"/>
      <sheetData sheetId="10"/>
      <sheetData sheetId="11"/>
      <sheetData sheetId="12">
        <row r="2">
          <cell r="C2">
            <v>2013</v>
          </cell>
          <cell r="F2" t="str">
            <v>I квартал</v>
          </cell>
          <cell r="J2" t="str">
            <v>тыс.куб.м/сутки</v>
          </cell>
        </row>
        <row r="3">
          <cell r="C3">
            <v>2014</v>
          </cell>
          <cell r="F3" t="str">
            <v>II квартал</v>
          </cell>
          <cell r="J3" t="str">
            <v>тыс.куб.м/час</v>
          </cell>
        </row>
        <row r="4">
          <cell r="C4">
            <v>2015</v>
          </cell>
          <cell r="F4" t="str">
            <v>III квартал</v>
          </cell>
        </row>
        <row r="5">
          <cell r="C5">
            <v>2016</v>
          </cell>
          <cell r="F5" t="str">
            <v>IV квартал</v>
          </cell>
          <cell r="M5" t="str">
            <v>водоотведения</v>
          </cell>
        </row>
        <row r="6">
          <cell r="C6">
            <v>2017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45"/>
  <sheetViews>
    <sheetView tabSelected="1" topLeftCell="A5" workbookViewId="0">
      <selection activeCell="B18" sqref="B18"/>
    </sheetView>
  </sheetViews>
  <sheetFormatPr defaultRowHeight="14.4"/>
  <cols>
    <col min="1" max="1" width="3.33203125" style="1" customWidth="1"/>
    <col min="2" max="2" width="29.44140625" style="1" customWidth="1"/>
    <col min="3" max="3" width="45.109375" style="1" customWidth="1"/>
    <col min="4" max="4" width="3.33203125" style="2" customWidth="1"/>
    <col min="5" max="5" width="8.109375" style="1"/>
  </cols>
  <sheetData>
    <row r="1" spans="1:5" s="85" customFormat="1" ht="66.599999999999994" customHeight="1">
      <c r="A1" s="83"/>
      <c r="B1" s="88" t="str">
        <f>"Информация о наличии (отсутствии) технической возможности подключения к централизованной системе "&amp;TSphere_full&amp;", а также о регистрации и ходе реализации заявок о подключении к централизованной системе "&amp;TSphere_full</f>
        <v>Информация о наличии (отсутствии) технической возможности подключения к централизованной системе водоотведения, а также о регистрации и ходе реализации заявок о подключении к централизованной системе водоотведения</v>
      </c>
      <c r="C1" s="88"/>
      <c r="D1" s="5"/>
      <c r="E1" s="84"/>
    </row>
    <row r="2" spans="1:5" ht="52.8" hidden="1" customHeight="1">
      <c r="A2" s="3"/>
      <c r="B2" s="6"/>
      <c r="C2" s="7"/>
      <c r="D2" s="5"/>
    </row>
    <row r="3" spans="1:5" ht="52.8" customHeight="1">
      <c r="A3" s="4"/>
      <c r="B3" s="6" t="s">
        <v>0</v>
      </c>
      <c r="C3" s="8" t="s">
        <v>1</v>
      </c>
      <c r="D3" s="5"/>
    </row>
    <row r="4" spans="1:5" ht="52.8" hidden="1" customHeight="1">
      <c r="A4" s="9"/>
      <c r="B4" s="6"/>
      <c r="C4" s="10"/>
      <c r="D4" s="11"/>
    </row>
    <row r="5" spans="1:5" ht="20.399999999999999">
      <c r="A5" s="4"/>
      <c r="B5" s="12" t="s">
        <v>2</v>
      </c>
      <c r="C5" s="13" t="s">
        <v>74</v>
      </c>
      <c r="D5" s="3"/>
    </row>
    <row r="6" spans="1:5">
      <c r="A6" s="9"/>
      <c r="B6" s="6"/>
      <c r="C6" s="10"/>
      <c r="D6" s="11"/>
    </row>
    <row r="7" spans="1:5" ht="57.6">
      <c r="A7" s="4"/>
      <c r="B7" s="12" t="s">
        <v>3</v>
      </c>
      <c r="C7" s="14" t="s">
        <v>4</v>
      </c>
      <c r="D7" s="3"/>
    </row>
    <row r="8" spans="1:5">
      <c r="A8" s="9"/>
      <c r="B8" s="6"/>
      <c r="C8" s="10"/>
      <c r="D8" s="11"/>
    </row>
    <row r="9" spans="1:5" ht="43.2">
      <c r="A9" s="9"/>
      <c r="B9" s="12" t="str">
        <f>"Тариф установлен дифференцированно по системам "&amp;TSphere_full&amp;"?"</f>
        <v>Тариф установлен дифференцированно по системам водоотведения?</v>
      </c>
      <c r="C9" s="14" t="s">
        <v>4</v>
      </c>
      <c r="D9" s="11"/>
    </row>
    <row r="10" spans="1:5">
      <c r="A10" s="9"/>
      <c r="B10" s="6"/>
      <c r="C10" s="10"/>
      <c r="D10" s="11"/>
    </row>
    <row r="11" spans="1:5">
      <c r="A11" s="9"/>
      <c r="B11" s="15" t="s">
        <v>5</v>
      </c>
      <c r="C11" s="16"/>
      <c r="D11" s="11"/>
    </row>
    <row r="12" spans="1:5">
      <c r="A12" s="9"/>
      <c r="B12" s="15" t="s">
        <v>6</v>
      </c>
      <c r="C12" s="17"/>
      <c r="D12" s="11"/>
    </row>
    <row r="13" spans="1:5">
      <c r="A13" s="9"/>
      <c r="B13" s="6"/>
      <c r="C13" s="10"/>
      <c r="D13" s="11"/>
    </row>
    <row r="14" spans="1:5" ht="28.8">
      <c r="A14" s="9"/>
      <c r="B14" s="12" t="s">
        <v>7</v>
      </c>
      <c r="C14" s="18" t="s">
        <v>8</v>
      </c>
      <c r="D14" s="11"/>
    </row>
    <row r="15" spans="1:5">
      <c r="A15" s="9"/>
      <c r="B15" s="6"/>
      <c r="C15" s="10"/>
      <c r="D15" s="11"/>
    </row>
    <row r="16" spans="1:5">
      <c r="A16" s="9"/>
      <c r="B16" s="6"/>
      <c r="C16" s="19" t="s">
        <v>9</v>
      </c>
      <c r="D16" s="11"/>
    </row>
    <row r="17" spans="1:5" ht="20.399999999999999">
      <c r="A17" s="4"/>
      <c r="B17" s="12" t="s">
        <v>10</v>
      </c>
      <c r="C17" s="86" t="s">
        <v>73</v>
      </c>
      <c r="D17" s="11"/>
    </row>
    <row r="18" spans="1:5">
      <c r="A18" s="9"/>
      <c r="B18" s="15" t="s">
        <v>11</v>
      </c>
      <c r="C18" s="87">
        <v>2018</v>
      </c>
      <c r="D18" s="11"/>
    </row>
    <row r="19" spans="1:5">
      <c r="A19" s="9"/>
      <c r="B19" s="6"/>
      <c r="C19" s="10"/>
      <c r="D19" s="11"/>
    </row>
    <row r="20" spans="1:5" ht="57.6">
      <c r="A20" s="4"/>
      <c r="B20" s="12" t="s">
        <v>12</v>
      </c>
      <c r="C20" s="14" t="s">
        <v>4</v>
      </c>
      <c r="D20" s="3"/>
    </row>
    <row r="21" spans="1:5" ht="30.6" customHeight="1">
      <c r="A21" s="9"/>
      <c r="B21" s="20"/>
      <c r="C21" s="10"/>
      <c r="D21" s="21"/>
    </row>
    <row r="22" spans="1:5" ht="20.399999999999999">
      <c r="A22" s="22"/>
      <c r="B22" s="20" t="s">
        <v>13</v>
      </c>
      <c r="C22" s="23" t="s">
        <v>14</v>
      </c>
      <c r="D22" s="21"/>
    </row>
    <row r="23" spans="1:5" ht="20.399999999999999">
      <c r="A23" s="22"/>
      <c r="B23" s="24" t="s">
        <v>15</v>
      </c>
      <c r="C23" s="17"/>
      <c r="D23" s="21"/>
    </row>
    <row r="24" spans="1:5" ht="20.399999999999999">
      <c r="A24" s="22"/>
      <c r="B24" s="20" t="s">
        <v>16</v>
      </c>
      <c r="C24" s="23" t="s">
        <v>17</v>
      </c>
      <c r="D24" s="21"/>
    </row>
    <row r="25" spans="1:5" ht="20.399999999999999">
      <c r="A25" s="22"/>
      <c r="B25" s="20" t="s">
        <v>18</v>
      </c>
      <c r="C25" s="23" t="s">
        <v>19</v>
      </c>
      <c r="D25" s="21"/>
      <c r="E25" s="25"/>
    </row>
    <row r="26" spans="1:5">
      <c r="A26" s="9"/>
      <c r="B26" s="6"/>
      <c r="C26" s="10"/>
      <c r="D26" s="11"/>
    </row>
    <row r="27" spans="1:5" ht="22.8">
      <c r="A27" s="4"/>
      <c r="B27" s="26" t="s">
        <v>20</v>
      </c>
      <c r="C27" s="23" t="s">
        <v>21</v>
      </c>
      <c r="D27" s="3"/>
    </row>
    <row r="28" spans="1:5">
      <c r="A28" s="9"/>
      <c r="B28" s="6"/>
      <c r="C28" s="10"/>
      <c r="D28" s="11"/>
    </row>
    <row r="29" spans="1:5">
      <c r="A29" s="3"/>
      <c r="C29" s="19" t="s">
        <v>22</v>
      </c>
      <c r="D29" s="11"/>
    </row>
    <row r="30" spans="1:5" ht="22.8">
      <c r="A30" s="27"/>
      <c r="B30" s="28" t="s">
        <v>23</v>
      </c>
      <c r="C30" s="29" t="s">
        <v>24</v>
      </c>
      <c r="D30" s="11"/>
    </row>
    <row r="31" spans="1:5" ht="22.8">
      <c r="A31" s="27"/>
      <c r="B31" s="28" t="s">
        <v>25</v>
      </c>
      <c r="C31" s="29" t="s">
        <v>26</v>
      </c>
      <c r="D31" s="11"/>
    </row>
    <row r="32" spans="1:5" ht="20.399999999999999">
      <c r="A32" s="4"/>
      <c r="B32" s="6"/>
      <c r="C32" s="30"/>
      <c r="D32" s="3"/>
    </row>
    <row r="33" spans="1:4">
      <c r="A33" s="3"/>
      <c r="C33" s="19" t="s">
        <v>27</v>
      </c>
      <c r="D33" s="11"/>
    </row>
    <row r="34" spans="1:4" ht="20.399999999999999">
      <c r="A34" s="27"/>
      <c r="B34" s="31" t="s">
        <v>28</v>
      </c>
      <c r="C34" s="32" t="s">
        <v>29</v>
      </c>
      <c r="D34" s="11"/>
    </row>
    <row r="35" spans="1:4" ht="20.399999999999999">
      <c r="A35" s="27"/>
      <c r="B35" s="31" t="s">
        <v>30</v>
      </c>
      <c r="C35" s="29" t="s">
        <v>31</v>
      </c>
      <c r="D35" s="11"/>
    </row>
    <row r="36" spans="1:4" ht="20.399999999999999">
      <c r="A36" s="4"/>
      <c r="B36" s="6"/>
      <c r="C36" s="30"/>
      <c r="D36" s="3"/>
    </row>
    <row r="37" spans="1:4">
      <c r="A37" s="3"/>
      <c r="C37" s="19" t="s">
        <v>32</v>
      </c>
      <c r="D37" s="11"/>
    </row>
    <row r="38" spans="1:4" ht="20.399999999999999">
      <c r="A38" s="27"/>
      <c r="B38" s="31" t="s">
        <v>28</v>
      </c>
      <c r="C38" s="29" t="s">
        <v>33</v>
      </c>
      <c r="D38" s="11"/>
    </row>
    <row r="39" spans="1:4" ht="20.399999999999999">
      <c r="A39" s="27"/>
      <c r="B39" s="31" t="s">
        <v>30</v>
      </c>
      <c r="C39" s="29" t="s">
        <v>34</v>
      </c>
      <c r="D39" s="11"/>
    </row>
    <row r="40" spans="1:4" ht="20.399999999999999">
      <c r="A40" s="4"/>
      <c r="B40" s="6"/>
      <c r="C40" s="30"/>
      <c r="D40" s="3"/>
    </row>
    <row r="41" spans="1:4" ht="28.8">
      <c r="A41" s="3"/>
      <c r="C41" s="19" t="s">
        <v>35</v>
      </c>
      <c r="D41" s="11"/>
    </row>
    <row r="42" spans="1:4" ht="20.399999999999999">
      <c r="A42" s="27"/>
      <c r="B42" s="28" t="s">
        <v>28</v>
      </c>
      <c r="C42" s="29" t="s">
        <v>36</v>
      </c>
      <c r="D42" s="11"/>
    </row>
    <row r="43" spans="1:4" ht="20.399999999999999">
      <c r="A43" s="27"/>
      <c r="B43" s="28" t="s">
        <v>37</v>
      </c>
      <c r="C43" s="29" t="s">
        <v>38</v>
      </c>
      <c r="D43" s="11"/>
    </row>
    <row r="44" spans="1:4" ht="20.399999999999999">
      <c r="A44" s="27"/>
      <c r="B44" s="31" t="s">
        <v>30</v>
      </c>
      <c r="C44" s="29" t="s">
        <v>39</v>
      </c>
      <c r="D44" s="11"/>
    </row>
    <row r="45" spans="1:4" ht="20.399999999999999">
      <c r="A45" s="27"/>
      <c r="B45" s="28" t="s">
        <v>40</v>
      </c>
      <c r="C45" s="29" t="s">
        <v>41</v>
      </c>
      <c r="D45" s="11"/>
    </row>
  </sheetData>
  <mergeCells count="1">
    <mergeCell ref="B1:C1"/>
  </mergeCells>
  <dataValidations count="6">
    <dataValidation type="list" allowBlank="1" showInputMessage="1" showErrorMessage="1" errorTitle="Ошибка" error="Выберите значение из списка" prompt="Выберите значение из списка" sqref="C65550 C131086 C196622 C262158 C327694 C393230 C458766 C524302 C589838 C655374 C720910 C786446 C851982 C917518 C983054 C14">
      <formula1>kind_of_unit</formula1>
    </dataValidation>
    <dataValidation type="whole" allowBlank="1" showInputMessage="1" showErrorMessage="1" errorTitle="Ошибка" error="Введите значение от 1 до 100" prompt="от 1 до 100" sqref="C65547 C131083 C196619 C262155 C327691 C393227 C458763 C524299 C589835 C655371 C720907 C786443 C851979 C917515 C983051 C11">
      <formula1>1</formula1>
      <formula2>100</formula2>
    </dataValidation>
    <dataValidation type="list" allowBlank="1" showInputMessage="1" showErrorMessage="1" errorTitle="Ошибка" error="Выберите значение из списка" prompt="Выберите значение из списка" sqref="C983058 C65554 C131090 C196626 C262162 C327698 C393234 C458770 C524306 C589842 C655378 C720914 C786450 C851986 C917522">
      <formula1>year_list</formula1>
    </dataValidation>
    <dataValidation type="list" allowBlank="1" showInputMessage="1" showErrorMessage="1" errorTitle="Ошибка" error="Выберите значение из списка" prompt="Выберите значение из списка" sqref="C65553 C131089 C196625 C262161 C327697 C393233 C458769 C524305 C589841 C655377 C720913 C786449 C851985 C917521 C983057 C17">
      <formula1>QUARTER</formula1>
    </dataValidation>
    <dataValidation type="textLength" operator="lessThanOrEqual" allowBlank="1" showInputMessage="1" showErrorMessage="1" errorTitle="Ошибка" error="Допускается ввод не более 900 символов!" sqref="C42:C45 C65578:C65581 C131114:C131117 C196650:C196653 C262186:C262189 C327722:C327725 C393258:C393261 C458794:C458797 C524330:C524333 C589866:C589869 C655402:C655405 C720938:C720941 C786474:C786477 C852010:C852013 C917546:C917549 C983082:C983085 C23 C65559 C131095 C196631 C262167 C327703 C393239 C458775 C524311 C589847 C655383 C720919 C786455 C851991 C917527 C983063 C30:C31 C65566:C65567 C131102:C131103 C196638:C196639 C262174:C262175 C327710:C327711 C393246:C393247 C458782:C458783 C524318:C524319 C589854:C589855 C655390:C655391 C720926:C720927 C786462:C786463 C851998:C851999 C917534:C917535 C983070:C983071 C34:C35 C65570:C65571 C131106:C131107 C196642:C196643 C262178:C262179 C327714:C327715 C393250:C393251 C458786:C458787 C524322:C524323 C589858:C589859 C655394:C655395 C720930:C720931 C786466:C786467 C852002:C852003 C917538:C917539 C983074:C983075 C38:C39 C65574:C65575 C131110:C131111 C196646:C196647 C262182:C262183 C327718:C327719 C393254:C393255 C458790:C458791 C524326:C524327 C589862:C589863 C655398:C655399 C720934:C720935 C786470:C786471 C852006:C852007 C917542:C917543 C983078:C983079 C65548 C131084 C196620 C262156 C327692 C393228 C458764 C524300 C589836 C655372 C720908 C786444 C851980 C917516 C983052 C12">
      <formula1>900</formula1>
    </dataValidation>
    <dataValidation type="list" allowBlank="1" showDropDown="1" showInputMessage="1" showErrorMessage="1" error="для выбора выполните двойной щелчок по ячейке" prompt="Для выбора выполните двойной щелчок левой клавиши мыши по соответствующей ячейке." sqref="C20 C65556 C131092 C196628 C262164 C327700 C393236 C458772 C524308 C589844 C655380 C720916 C786452 C851988 C917524 C983060 C65545 C131081 C196617 C262153 C327689 C393225 C458761 C524297 C589833 C655369 C720905 C786441 C851977 C917513 C983049 C65543 C131079 C196615 C262151 C327687 C393223 C458759 C524295 C589831 C655367 C720903 C786439 C851975 C917511 C983047 C7 C9">
      <formula1>"a"</formula1>
    </dataValidation>
  </dataValidations>
  <pageMargins left="0.7" right="0.7" top="0.75" bottom="0.75" header="0.3" footer="0.3"/>
  <pageSetup paperSize="9" orientation="portrait" horizontalDpi="180" verticalDpi="180" r:id="rId1"/>
  <drawing r:id="rId2"/>
</worksheet>
</file>

<file path=xl/worksheets/sheet2.xml><?xml version="1.0" encoding="utf-8"?>
<worksheet xmlns="http://schemas.openxmlformats.org/spreadsheetml/2006/main" xmlns:r="http://schemas.openxmlformats.org/officeDocument/2006/relationships">
  <dimension ref="A1:M12"/>
  <sheetViews>
    <sheetView workbookViewId="0">
      <selection activeCell="F15" sqref="F15"/>
    </sheetView>
  </sheetViews>
  <sheetFormatPr defaultRowHeight="14.4"/>
  <cols>
    <col min="1" max="1" width="3.33203125" style="33" customWidth="1"/>
    <col min="2" max="2" width="5.5546875" style="34" bestFit="1" customWidth="1"/>
    <col min="3" max="3" width="27.33203125" style="34" customWidth="1"/>
    <col min="4" max="4" width="3.33203125" style="34" customWidth="1"/>
    <col min="5" max="5" width="5.5546875" style="34" bestFit="1" customWidth="1"/>
    <col min="6" max="6" width="28.109375" style="34" customWidth="1"/>
    <col min="7" max="7" width="9.21875" style="34" customWidth="1"/>
    <col min="8" max="8" width="13.6640625" style="34" hidden="1" customWidth="1"/>
    <col min="9" max="9" width="5.5546875" style="34" bestFit="1" customWidth="1"/>
    <col min="10" max="10" width="19.6640625" style="34" customWidth="1"/>
    <col min="11" max="11" width="21.88671875" style="34" customWidth="1"/>
    <col min="12" max="12" width="3.33203125" style="35" customWidth="1"/>
    <col min="13" max="13" width="8.88671875" style="34"/>
  </cols>
  <sheetData>
    <row r="1" spans="1:12" ht="45.6" customHeight="1">
      <c r="A1" s="36"/>
      <c r="B1" s="93" t="str">
        <f>"Информация о наличии (отсутствии) технической возможности подключения к централизованной системе "&amp;TSphere_full&amp;" (одной или несколько), в отношении которой(-ых) установлен единый тариф*"</f>
        <v>Информация о наличии (отсутствии) технической возможности подключения к централизованной системе водоотведения (одной или несколько), в отношении которой(-ых) установлен единый тариф*</v>
      </c>
      <c r="C1" s="93"/>
      <c r="D1" s="93"/>
      <c r="E1" s="93"/>
      <c r="F1" s="93"/>
      <c r="G1" s="93"/>
      <c r="H1" s="38"/>
      <c r="I1" s="38"/>
      <c r="J1" s="38"/>
      <c r="K1" s="38"/>
    </row>
    <row r="2" spans="1:12">
      <c r="A2" s="36"/>
      <c r="B2" s="94" t="str">
        <f>IF(org=0,"Не определено",org)</f>
        <v>МУП "Водоканал"</v>
      </c>
      <c r="C2" s="94"/>
      <c r="D2" s="94"/>
      <c r="E2" s="94"/>
      <c r="F2" s="94"/>
      <c r="G2" s="94"/>
      <c r="H2" s="39"/>
      <c r="I2" s="39"/>
      <c r="J2" s="39"/>
      <c r="K2" s="39"/>
    </row>
    <row r="3" spans="1:12">
      <c r="A3" s="36"/>
      <c r="B3" s="37"/>
      <c r="C3" s="40"/>
      <c r="D3" s="40"/>
      <c r="E3" s="40"/>
      <c r="F3" s="40"/>
      <c r="G3" s="41"/>
      <c r="H3" s="41"/>
      <c r="I3" s="41"/>
      <c r="J3" s="41"/>
      <c r="K3" s="41"/>
    </row>
    <row r="4" spans="1:12" ht="87" thickBot="1">
      <c r="A4" s="36"/>
      <c r="B4" s="42" t="s">
        <v>42</v>
      </c>
      <c r="C4" s="43" t="s">
        <v>43</v>
      </c>
      <c r="D4" s="43"/>
      <c r="E4" s="44" t="s">
        <v>42</v>
      </c>
      <c r="F4" s="43" t="s">
        <v>44</v>
      </c>
      <c r="G4" s="45" t="s">
        <v>45</v>
      </c>
      <c r="H4" s="46" t="s">
        <v>46</v>
      </c>
      <c r="I4" s="44" t="s">
        <v>42</v>
      </c>
      <c r="J4" s="46" t="str">
        <f>"Наименование централизованной системы "&amp;TSphere_full&amp;" *"</f>
        <v>Наименование централизованной системы водоотведения *</v>
      </c>
      <c r="K4" s="47" t="str">
        <f>"Резерв мощности централизованной системы "&amp;TSphere_full&amp;" в течение квартала, "&amp;unit&amp;""</f>
        <v>Резерв мощности централизованной системы водоотведения в течение квартала, тыс.куб.м/сутки</v>
      </c>
    </row>
    <row r="5" spans="1:12" ht="15" thickTop="1">
      <c r="A5" s="36"/>
      <c r="B5" s="48" t="s">
        <v>47</v>
      </c>
      <c r="C5" s="48" t="s">
        <v>48</v>
      </c>
      <c r="D5" s="49"/>
      <c r="E5" s="48" t="s">
        <v>49</v>
      </c>
      <c r="F5" s="48" t="s">
        <v>50</v>
      </c>
      <c r="G5" s="48" t="s">
        <v>51</v>
      </c>
      <c r="H5" s="48" t="s">
        <v>52</v>
      </c>
      <c r="I5" s="48" t="s">
        <v>52</v>
      </c>
      <c r="J5" s="48" t="s">
        <v>53</v>
      </c>
      <c r="K5" s="48" t="s">
        <v>54</v>
      </c>
    </row>
    <row r="6" spans="1:12">
      <c r="A6" s="36"/>
      <c r="B6" s="50"/>
      <c r="C6" s="51"/>
      <c r="D6" s="52"/>
      <c r="E6" s="50"/>
      <c r="F6" s="51"/>
      <c r="G6" s="51"/>
      <c r="H6" s="51"/>
      <c r="I6" s="51"/>
      <c r="J6" s="51"/>
      <c r="K6" s="51"/>
    </row>
    <row r="7" spans="1:12" ht="43.2">
      <c r="A7" s="36" t="s">
        <v>55</v>
      </c>
      <c r="B7" s="95">
        <v>1</v>
      </c>
      <c r="C7" s="96" t="s">
        <v>56</v>
      </c>
      <c r="D7" s="53"/>
      <c r="E7" s="95">
        <v>1</v>
      </c>
      <c r="F7" s="99" t="s">
        <v>57</v>
      </c>
      <c r="G7" s="100" t="s">
        <v>58</v>
      </c>
      <c r="H7" s="89"/>
      <c r="I7" s="54" t="s">
        <v>47</v>
      </c>
      <c r="J7" s="55" t="s">
        <v>59</v>
      </c>
      <c r="K7" s="56">
        <v>14</v>
      </c>
      <c r="L7" s="34"/>
    </row>
    <row r="8" spans="1:12">
      <c r="A8" s="36"/>
      <c r="B8" s="95"/>
      <c r="C8" s="97"/>
      <c r="D8" s="57"/>
      <c r="E8" s="95"/>
      <c r="F8" s="99"/>
      <c r="G8" s="100"/>
      <c r="H8" s="89"/>
      <c r="I8" s="58"/>
      <c r="J8" s="90" t="s">
        <v>60</v>
      </c>
      <c r="K8" s="91"/>
      <c r="L8" s="34"/>
    </row>
    <row r="9" spans="1:12">
      <c r="A9" s="36"/>
      <c r="B9" s="95"/>
      <c r="C9" s="98"/>
      <c r="D9" s="59"/>
      <c r="E9" s="58"/>
      <c r="F9" s="60" t="s">
        <v>61</v>
      </c>
      <c r="G9" s="61"/>
      <c r="H9" s="61"/>
      <c r="I9" s="61"/>
      <c r="J9" s="61"/>
      <c r="K9" s="62"/>
      <c r="L9" s="34"/>
    </row>
    <row r="10" spans="1:12">
      <c r="A10" s="36"/>
      <c r="B10" s="63"/>
      <c r="C10" s="64" t="s">
        <v>62</v>
      </c>
      <c r="D10" s="65"/>
      <c r="E10" s="65"/>
      <c r="F10" s="65"/>
      <c r="G10" s="65"/>
      <c r="H10" s="65"/>
      <c r="I10" s="65"/>
      <c r="J10" s="65"/>
      <c r="K10" s="66"/>
    </row>
    <row r="12" spans="1:12">
      <c r="B12" s="67" t="s">
        <v>63</v>
      </c>
      <c r="C12" s="92" t="s">
        <v>64</v>
      </c>
      <c r="D12" s="92"/>
      <c r="E12" s="92"/>
      <c r="F12" s="92"/>
      <c r="G12" s="92"/>
      <c r="H12" s="92"/>
      <c r="I12" s="92"/>
      <c r="J12" s="92"/>
      <c r="K12" s="92"/>
    </row>
  </sheetData>
  <mergeCells count="10">
    <mergeCell ref="H7:H8"/>
    <mergeCell ref="J8:K8"/>
    <mergeCell ref="C12:K12"/>
    <mergeCell ref="B1:G1"/>
    <mergeCell ref="B2:G2"/>
    <mergeCell ref="B7:B9"/>
    <mergeCell ref="C7:C9"/>
    <mergeCell ref="E7:E8"/>
    <mergeCell ref="F7:F8"/>
    <mergeCell ref="G7:G8"/>
  </mergeCells>
  <dataValidations count="6">
    <dataValidation type="decimal" allowBlank="1" showErrorMessage="1" errorTitle="Ошибка" error="Допускается ввод только действительных чисел!" sqref="K7 K65543 K131079 K196615 K262151 K327687 K393223 K458759 K524295 K589831 K655367 K720903 K786439 K851975 K917511 K983047">
      <formula1>-9.99999999999999E+23</formula1>
      <formula2>9.99999999999999E+23</formula2>
    </dataValidation>
    <dataValidation type="textLength" operator="lessThanOrEqual" allowBlank="1" showInputMessage="1" showErrorMessage="1" errorTitle="Ошибка" error="Допускается ввод не более 900 символов!" sqref="J7 J65543 J131079 J196615 J262151 J327687 J393223 J458759 J524295 J589831 J655367 J720903 J786439 J851975 J917511 J983047">
      <formula1>900</formula1>
    </dataValidation>
    <dataValidation type="whole" allowBlank="1" showErrorMessage="1" errorTitle="Ошибка" error="Допускается ввод только неотрицательных целых чисел!" sqref="H7:H8 H65543:H65544 H131079:H131080 H196615:H196616 H262151:H262152 H327687:H327688 H393223:H393224 H458759:H458760 H524295:H524296 H589831:H589832 H655367:H655368 H720903:H720904 H786439:H786440 H851975:H851976 H917511:H917512 H983047:H983048">
      <formula1>0</formula1>
      <formula2>9.99999999999999E+23</formula2>
    </dataValidation>
    <dataValidation allowBlank="1" showInputMessage="1" showErrorMessage="1" prompt="Выберите муниципальный район, муниципальное образование и ОКТМО, выполнив двойной щелчок левой кнопки мыши по ячейке." sqref="C7 C65543 C131079 C196615 C262151 C327687 C393223 C458759 C524295 C589831 C655367 C720903 C786439 C851975 C917511 C983047"/>
    <dataValidation allowBlank="1" showInputMessage="1" showErrorMessage="1" prompt="Выберите муниципальное образование и ОКТМО, выполнив двойной щелчок левой кнопки мыши по ячейке." sqref="F7:F8 F65543:F65544 F131079:F131080 F196615:F196616 F262151:F262152 F327687:F327688 F393223:F393224 F458759:F458760 F524295:F524296 F589831:F589832 F655367:F655368 F720903:F720904 F786439:F786440 F851975:F851976 F917511:F917512 F983047:F983048"/>
    <dataValidation type="decimal" allowBlank="1" showErrorMessage="1" errorTitle="Ошибка" error="Допускается ввод только неотрицательных чисел!" sqref="C6 C65542 C131078 C196614 C262150 C327686 C393222 C458758 C524294 C589830 C655366 C720902 C786438 C851974 C917510 C983046 F6:K6 F65542:K65542 F131078:K131078 F196614:K196614 F262150:K262150 F327686:K327686 F393222:K393222 F458758:K458758 F524294:K524294 F589830:K589830 F655366:K655366 F720902:K720902 F786438:K786438 F851974:K851974 F917510:K917510 F983046:K983046 G7:G8 G65543:G65544 G131079:G131080 G196615:G196616 G262151:G262152 G327687:G327688 G393223:G393224 G458759:G458760 G524295:G524296 G589831:G589832 G655367:G655368 G720903:G720904 G786439:G786440 G851975:G851976 G917511:G917512 G983047:G983048">
      <formula1>0</formula1>
      <formula2>9.99999999999999E+23</formula2>
    </dataValidation>
  </dataValidations>
  <pageMargins left="0.7" right="0.7" top="0.75" bottom="0.75" header="0.3" footer="0.3"/>
  <pageSetup paperSize="9" orientation="portrait" horizontalDpi="180" verticalDpi="180" r:id="rId1"/>
  <drawing r:id="rId2"/>
</worksheet>
</file>

<file path=xl/worksheets/sheet3.xml><?xml version="1.0" encoding="utf-8"?>
<worksheet xmlns="http://schemas.openxmlformats.org/spreadsheetml/2006/main" xmlns:r="http://schemas.openxmlformats.org/officeDocument/2006/relationships">
  <dimension ref="A1:F14"/>
  <sheetViews>
    <sheetView workbookViewId="0">
      <selection activeCell="B1" sqref="B1:D1"/>
    </sheetView>
  </sheetViews>
  <sheetFormatPr defaultRowHeight="14.4"/>
  <cols>
    <col min="1" max="1" width="3.33203125" style="68" customWidth="1"/>
    <col min="2" max="2" width="3.33203125" style="34" bestFit="1" customWidth="1"/>
    <col min="3" max="3" width="54.88671875" style="34" customWidth="1"/>
    <col min="4" max="4" width="8.21875" style="34" customWidth="1"/>
    <col min="5" max="6" width="8.88671875" style="34"/>
  </cols>
  <sheetData>
    <row r="1" spans="1:5" ht="36" customHeight="1">
      <c r="A1" s="69"/>
      <c r="B1" s="93" t="str">
        <f>"Информация о регистрации и ходе реализации заявок о подключении к централизованной системе "&amp;TSphere_full&amp;"*"</f>
        <v>Информация о регистрации и ходе реализации заявок о подключении к централизованной системе водоотведения*</v>
      </c>
      <c r="C1" s="93"/>
      <c r="D1" s="93"/>
    </row>
    <row r="2" spans="1:5">
      <c r="A2" s="69"/>
      <c r="B2" s="94" t="str">
        <f>IF(org=0,"Не определено",org)</f>
        <v>МУП "Водоканал"</v>
      </c>
      <c r="C2" s="94"/>
      <c r="D2" s="94"/>
    </row>
    <row r="3" spans="1:5">
      <c r="A3" s="69"/>
      <c r="B3" s="37"/>
      <c r="C3" s="101"/>
      <c r="D3" s="101"/>
    </row>
    <row r="4" spans="1:5" ht="23.4" thickBot="1">
      <c r="B4" s="70" t="s">
        <v>42</v>
      </c>
      <c r="C4" s="71" t="s">
        <v>65</v>
      </c>
      <c r="D4" s="71" t="s">
        <v>66</v>
      </c>
    </row>
    <row r="5" spans="1:5" ht="15" thickTop="1">
      <c r="B5" s="48" t="s">
        <v>67</v>
      </c>
      <c r="C5" s="48" t="s">
        <v>47</v>
      </c>
      <c r="D5" s="48" t="s">
        <v>48</v>
      </c>
    </row>
    <row r="6" spans="1:5" ht="43.2">
      <c r="B6" s="72" t="s">
        <v>47</v>
      </c>
      <c r="C6" s="73" t="str">
        <f>"Количество поданных заявок на подключение к централизованной системе "&amp;TSphere_full&amp;" в течение квартала, шт."</f>
        <v>Количество поданных заявок на подключение к централизованной системе водоотведения в течение квартала, шт.</v>
      </c>
      <c r="D6" s="74">
        <v>34</v>
      </c>
    </row>
    <row r="7" spans="1:5" ht="43.2">
      <c r="B7" s="72" t="s">
        <v>48</v>
      </c>
      <c r="C7" s="73" t="str">
        <f>"Количество исполненных заявок на подключение к централизованной системе "&amp;TSphere_full&amp;" в течение квартала, шт."</f>
        <v>Количество исполненных заявок на подключение к централизованной системе водоотведения в течение квартала, шт.</v>
      </c>
      <c r="D7" s="74">
        <v>34</v>
      </c>
    </row>
    <row r="8" spans="1:5" ht="57.6">
      <c r="B8" s="72" t="s">
        <v>49</v>
      </c>
      <c r="C8" s="73" t="str">
        <f>"Количество заявок о подключении к централизованной системе  "&amp;TSphere_full&amp;", по которым принято решение об отказе в подключении (с указанием причин) в течение квартала, шт."</f>
        <v>Количество заявок о подключении к централизованной системе  водоотведения, по которым принято решение об отказе в подключении (с указанием причин) в течение квартала, шт.</v>
      </c>
      <c r="D8" s="74">
        <v>0</v>
      </c>
    </row>
    <row r="9" spans="1:5">
      <c r="B9" s="75" t="s">
        <v>50</v>
      </c>
      <c r="C9" s="73" t="s">
        <v>68</v>
      </c>
      <c r="D9" s="76"/>
    </row>
    <row r="10" spans="1:5" ht="28.8">
      <c r="B10" s="75" t="s">
        <v>69</v>
      </c>
      <c r="C10" s="102"/>
      <c r="D10" s="103"/>
    </row>
    <row r="11" spans="1:5">
      <c r="B11" s="58"/>
      <c r="C11" s="61" t="s">
        <v>70</v>
      </c>
      <c r="D11" s="62"/>
      <c r="E11" s="77"/>
    </row>
    <row r="12" spans="1:5">
      <c r="B12" s="78" t="s">
        <v>51</v>
      </c>
      <c r="C12" s="79" t="s">
        <v>71</v>
      </c>
      <c r="D12" s="80"/>
    </row>
    <row r="13" spans="1:5">
      <c r="C13" s="81"/>
    </row>
    <row r="14" spans="1:5">
      <c r="B14" s="82" t="s">
        <v>63</v>
      </c>
      <c r="C14" s="104" t="s">
        <v>72</v>
      </c>
      <c r="D14" s="104"/>
    </row>
  </sheetData>
  <mergeCells count="5">
    <mergeCell ref="B1:D1"/>
    <mergeCell ref="B2:D2"/>
    <mergeCell ref="C3:D3"/>
    <mergeCell ref="C10:D10"/>
    <mergeCell ref="C14:D14"/>
  </mergeCells>
  <dataValidations count="1">
    <dataValidation type="whole" allowBlank="1" showErrorMessage="1" errorTitle="Ошибка" error="Допускается ввод только неотрицательных целых чисел!" sqref="D12 D65548 D131084 D196620 D262156 D327692 D393228 D458764 D524300 D589836 D655372 D720908 D786444 D851980 D917516 D983052 D6:D9 D65542:D65545 D131078:D131081 D196614:D196617 D262150:D262153 D327686:D327689 D393222:D393225 D458758:D458761 D524294:D524297 D589830:D589833 D655366:D655369 D720902:D720905 D786438:D786441 D851974:D851977 D917510:D917513 D983046:D983049">
      <formula1>0</formula1>
      <formula2>9.99999999999999E+23</formula2>
    </dataValidation>
  </dataValidations>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Титульный</vt:lpstr>
      <vt:lpstr>Список ЦСВО не дифф</vt:lpstr>
      <vt:lpstr>ЦСВО доступ не дифф</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2019-01-31T04:09:43Z</dcterms:modified>
</cp:coreProperties>
</file>